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-TECH.AAU.DK\Users\lfr\Desktop\SU\Ekstraordinært SU-møde 131218\"/>
    </mc:Choice>
  </mc:AlternateContent>
  <bookViews>
    <workbookView xWindow="0" yWindow="0" windowWidth="23040" windowHeight="9216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3" i="1"/>
  <c r="C8" i="1"/>
  <c r="C7" i="1"/>
  <c r="C3" i="1"/>
  <c r="E33" i="1" l="1"/>
</calcChain>
</file>

<file path=xl/sharedStrings.xml><?xml version="1.0" encoding="utf-8"?>
<sst xmlns="http://schemas.openxmlformats.org/spreadsheetml/2006/main" count="86" uniqueCount="67">
  <si>
    <t xml:space="preserve">Forslag til yderligere afværgeforanstaltninger: </t>
  </si>
  <si>
    <t>Midlertidige:</t>
  </si>
  <si>
    <t>Kommentarer</t>
  </si>
  <si>
    <t>Indstilling fra ledelsen</t>
  </si>
  <si>
    <t>Intet planlagt i 2019</t>
  </si>
  <si>
    <t>Budget 2019</t>
  </si>
  <si>
    <t>Udgift 2018</t>
  </si>
  <si>
    <t>Estimat</t>
  </si>
  <si>
    <t>Udgift afholdes af  Fakultetet</t>
  </si>
  <si>
    <t>?</t>
  </si>
  <si>
    <t>Ingen gaver i 2019</t>
  </si>
  <si>
    <t>Ingen besparelse pga arbejdsmiljø</t>
  </si>
  <si>
    <t>Overvejes under kval. Ansættelsestop</t>
  </si>
  <si>
    <t>Først besparelse på sigt - tidligst 2021</t>
  </si>
  <si>
    <t>Strategisk beslutning hos dekan</t>
  </si>
  <si>
    <t>Udgift på universitetsniveau</t>
  </si>
  <si>
    <t>Proces igangsættes.</t>
  </si>
  <si>
    <t>Tilpasning af aktivitet til budget - ingen besparelse</t>
  </si>
  <si>
    <t>Er indarbejdet</t>
  </si>
  <si>
    <t>Begrænset besparelse - 50.000 pr. sektion - i 2019</t>
  </si>
  <si>
    <t>Begrænset besparelse i 2019 - kun betaling for kontorer</t>
  </si>
  <si>
    <t>Ingen besparelse på instituttet</t>
  </si>
  <si>
    <t xml:space="preserve"> </t>
  </si>
  <si>
    <t>Strategisk prioritering - evt. mindre besparelse i forplejning og gave</t>
  </si>
  <si>
    <t>Udgift</t>
  </si>
  <si>
    <t>Besparelse</t>
  </si>
  <si>
    <t xml:space="preserve">Strategisk prioritering </t>
  </si>
  <si>
    <t>Der arbejdes på at begrænse udgifterne men provenuet er usikkert</t>
  </si>
  <si>
    <t>Ingen besparelser hos MP</t>
  </si>
  <si>
    <t>Der nedsættes arbejdgruppe. Provenuet er usikkert</t>
  </si>
  <si>
    <t>20.000 pr. medarb + 10.000 pr. emiritus</t>
  </si>
  <si>
    <t>I alt</t>
  </si>
  <si>
    <t>500.000 fordelt i 3 sektioner</t>
  </si>
  <si>
    <t>Total Budget 2019</t>
  </si>
  <si>
    <t xml:space="preserve">Fokus på besparelser og strategisk udnyttelse af LAB, når vi kan forlade Skjernvej </t>
  </si>
  <si>
    <t>Muligheden for at energi kan overtage dele af Pon103 undersøges.</t>
  </si>
  <si>
    <t xml:space="preserve">Løbende opmærksomhed </t>
  </si>
  <si>
    <t>Omk. hertil i 2018: ca. 70.000. Indtægt ca. 50.000</t>
  </si>
  <si>
    <t>Ikke indregnet sparede kørselsgodtgørelse, så umiddelbart ingen besparelse her.</t>
  </si>
  <si>
    <t>Abonnementer opsiges</t>
  </si>
  <si>
    <r>
      <t>•</t>
    </r>
    <r>
      <rPr>
        <sz val="16"/>
        <color rgb="FF000000"/>
        <rFont val="Calibri"/>
        <family val="2"/>
        <scheme val="minor"/>
      </rPr>
      <t>Julegaver</t>
    </r>
  </si>
  <si>
    <r>
      <t>•</t>
    </r>
    <r>
      <rPr>
        <sz val="16"/>
        <color rgb="FF000000"/>
        <rFont val="Calibri"/>
        <family val="2"/>
        <scheme val="minor"/>
      </rPr>
      <t xml:space="preserve">Fredagsmorgenbrød </t>
    </r>
  </si>
  <si>
    <r>
      <t>•</t>
    </r>
    <r>
      <rPr>
        <sz val="16"/>
        <color rgb="FF000000"/>
        <rFont val="Calibri"/>
        <family val="2"/>
        <scheme val="minor"/>
      </rPr>
      <t>Institutseminar</t>
    </r>
  </si>
  <si>
    <r>
      <t>•</t>
    </r>
    <r>
      <rPr>
        <sz val="16"/>
        <color rgb="FF000000"/>
        <rFont val="Calibri"/>
        <family val="2"/>
        <scheme val="minor"/>
      </rPr>
      <t xml:space="preserve">Reducer antallet af kaffemaskine – fasthold kun den i Fib14 </t>
    </r>
  </si>
  <si>
    <r>
      <t>•</t>
    </r>
    <r>
      <rPr>
        <sz val="16"/>
        <color rgb="FF000000"/>
        <rFont val="Calibri"/>
        <family val="2"/>
        <scheme val="minor"/>
      </rPr>
      <t>Ph.d. forsvar – receptionen og middagen (9.000 kr per arrangement)</t>
    </r>
  </si>
  <si>
    <r>
      <t>•</t>
    </r>
    <r>
      <rPr>
        <sz val="16"/>
        <color rgb="FF000000"/>
        <rFont val="Calibri"/>
        <family val="2"/>
        <scheme val="minor"/>
      </rPr>
      <t>Tilskud til medarbejderarrangementer/fester</t>
    </r>
  </si>
  <si>
    <r>
      <t>•</t>
    </r>
    <r>
      <rPr>
        <sz val="16"/>
        <color rgb="FF000000"/>
        <rFont val="Calibri"/>
        <family val="2"/>
        <scheme val="minor"/>
      </rPr>
      <t>Aviser</t>
    </r>
  </si>
  <si>
    <r>
      <t>•</t>
    </r>
    <r>
      <rPr>
        <sz val="16"/>
        <color rgb="FF000000"/>
        <rFont val="Calibri"/>
        <family val="2"/>
        <scheme val="minor"/>
      </rPr>
      <t>Tilskud til transport for studerende (141.000 kr i 2019) – tung administrativ opgave</t>
    </r>
  </si>
  <si>
    <r>
      <t>•</t>
    </r>
    <r>
      <rPr>
        <sz val="16"/>
        <color rgb="FF000000"/>
        <rFont val="Calibri"/>
        <family val="2"/>
        <scheme val="minor"/>
      </rPr>
      <t>Besparelse på brug af censorer</t>
    </r>
  </si>
  <si>
    <r>
      <t>•</t>
    </r>
    <r>
      <rPr>
        <sz val="16"/>
        <color rgb="FF000000"/>
        <rFont val="Calibri"/>
        <family val="2"/>
        <scheme val="minor"/>
      </rPr>
      <t>Besparelse på ph.d. bedømmelseskomite – bedømmere fra lande tæt på</t>
    </r>
  </si>
  <si>
    <r>
      <t>•</t>
    </r>
    <r>
      <rPr>
        <sz val="16"/>
        <color rgb="FF000000"/>
        <rFont val="Calibri"/>
        <family val="2"/>
        <scheme val="minor"/>
      </rPr>
      <t>Licenser til software</t>
    </r>
  </si>
  <si>
    <r>
      <t>•</t>
    </r>
    <r>
      <rPr>
        <sz val="16"/>
        <color rgb="FF000000"/>
        <rFont val="Calibri"/>
        <family val="2"/>
        <scheme val="minor"/>
      </rPr>
      <t>Ansættelse af projektansatte – brug interne medarbejdere først så vidt muligt</t>
    </r>
  </si>
  <si>
    <r>
      <t>•</t>
    </r>
    <r>
      <rPr>
        <sz val="16"/>
        <color rgb="FF000000"/>
        <rFont val="Calibri"/>
        <family val="2"/>
        <scheme val="minor"/>
      </rPr>
      <t>Reduktion i annuum</t>
    </r>
  </si>
  <si>
    <r>
      <t>•</t>
    </r>
    <r>
      <rPr>
        <sz val="16"/>
        <color rgb="FF000000"/>
        <rFont val="Calibri"/>
        <family val="2"/>
        <scheme val="minor"/>
      </rPr>
      <t>Strategiske satsninger</t>
    </r>
  </si>
  <si>
    <r>
      <t>•</t>
    </r>
    <r>
      <rPr>
        <sz val="16"/>
        <color rgb="FF000000"/>
        <rFont val="Calibri"/>
        <family val="2"/>
        <scheme val="minor"/>
      </rPr>
      <t>Bedre udnyttelse af FIB14 + 16</t>
    </r>
  </si>
  <si>
    <r>
      <t>•</t>
    </r>
    <r>
      <rPr>
        <sz val="16"/>
        <color rgb="FF000000"/>
        <rFont val="Calibri"/>
        <family val="2"/>
        <scheme val="minor"/>
      </rPr>
      <t>Fremrykning af flytningen af medarbejdere og standardlaboratorier til FIB (ikke renrum)</t>
    </r>
  </si>
  <si>
    <r>
      <t>•</t>
    </r>
    <r>
      <rPr>
        <sz val="16"/>
        <color rgb="FF000000"/>
        <rFont val="Calibri"/>
        <family val="2"/>
        <scheme val="minor"/>
      </rPr>
      <t>Anvendelse af eksisterende m2 i FIB14 til labs projekteret i nybyggeri (ikke renrum)</t>
    </r>
  </si>
  <si>
    <r>
      <t>•</t>
    </r>
    <r>
      <rPr>
        <sz val="16"/>
        <color rgb="FF000000"/>
        <rFont val="Calibri"/>
        <family val="2"/>
        <scheme val="minor"/>
      </rPr>
      <t>Udskydelse/aflysning af byggeri af renrum</t>
    </r>
  </si>
  <si>
    <r>
      <t>•</t>
    </r>
    <r>
      <rPr>
        <sz val="16"/>
        <color rgb="FF000000"/>
        <rFont val="Calibri"/>
        <family val="2"/>
        <scheme val="minor"/>
      </rPr>
      <t>Opsigelse af Pon103</t>
    </r>
  </si>
  <si>
    <r>
      <t>•</t>
    </r>
    <r>
      <rPr>
        <sz val="16"/>
        <color rgb="FF000000"/>
        <rFont val="Calibri"/>
        <family val="2"/>
        <scheme val="minor"/>
      </rPr>
      <t>M2 i København</t>
    </r>
  </si>
  <si>
    <r>
      <t>•</t>
    </r>
    <r>
      <rPr>
        <sz val="16"/>
        <color rgb="FF000000"/>
        <rFont val="Calibri"/>
        <family val="2"/>
        <scheme val="minor"/>
      </rPr>
      <t>Institutbiler</t>
    </r>
  </si>
  <si>
    <r>
      <t>•</t>
    </r>
    <r>
      <rPr>
        <sz val="16"/>
        <color rgb="FF000000"/>
        <rFont val="Calibri"/>
        <family val="2"/>
        <scheme val="minor"/>
      </rPr>
      <t>DHL løb</t>
    </r>
  </si>
  <si>
    <r>
      <t>•</t>
    </r>
    <r>
      <rPr>
        <sz val="16"/>
        <color rgb="FF000000"/>
        <rFont val="Calibri"/>
        <family val="2"/>
        <scheme val="minor"/>
      </rPr>
      <t>Årsfest</t>
    </r>
  </si>
  <si>
    <r>
      <t>•</t>
    </r>
    <r>
      <rPr>
        <sz val="16"/>
        <color rgb="FF000000"/>
        <rFont val="Calibri"/>
        <family val="2"/>
        <scheme val="minor"/>
      </rPr>
      <t>Udnævnelse af æresdoktorer</t>
    </r>
  </si>
  <si>
    <r>
      <t>•</t>
    </r>
    <r>
      <rPr>
        <sz val="16"/>
        <color rgb="FF000000"/>
        <rFont val="Calibri"/>
        <family val="2"/>
        <scheme val="minor"/>
      </rPr>
      <t>Distingushed professor programs</t>
    </r>
  </si>
  <si>
    <r>
      <t>•</t>
    </r>
    <r>
      <rPr>
        <sz val="16"/>
        <color rgb="FF000000"/>
        <rFont val="Calibri"/>
        <family val="2"/>
        <scheme val="minor"/>
      </rPr>
      <t>Innovationshub</t>
    </r>
  </si>
  <si>
    <r>
      <t>•</t>
    </r>
    <r>
      <rPr>
        <sz val="16"/>
        <color rgb="FF000000"/>
        <rFont val="Calibri"/>
        <family val="2"/>
        <scheme val="minor"/>
      </rPr>
      <t>Nedskæring på undervisning – antal kursusgange, vejledning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</si>
</sst>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Arial"/>
      <family val="2"/>
    </font>
    <font>
      <u/>
      <sz val="16"/>
      <color rgb="FF000000"/>
      <name val="Calibri"/>
      <family val="2"/>
      <scheme val="minor"/>
    </font>
    <font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5" xfId="0" applyFont="1" applyBorder="1"/>
    <xf numFmtId="0" fontId="6" fillId="0" borderId="4" xfId="0" applyFont="1" applyBorder="1" applyAlignment="1">
      <alignment horizontal="left" vertical="center" wrapText="1"/>
    </xf>
    <xf numFmtId="164" fontId="3" fillId="0" borderId="0" xfId="1" applyNumberFormat="1" applyFont="1" applyBorder="1"/>
    <xf numFmtId="164" fontId="3" fillId="0" borderId="5" xfId="0" applyNumberFormat="1" applyFont="1" applyBorder="1"/>
    <xf numFmtId="0" fontId="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/>
    <xf numFmtId="164" fontId="4" fillId="2" borderId="3" xfId="1" applyNumberFormat="1" applyFont="1" applyFill="1" applyBorder="1"/>
    <xf numFmtId="0" fontId="6" fillId="3" borderId="4" xfId="0" applyFont="1" applyFill="1" applyBorder="1" applyAlignment="1">
      <alignment horizontal="left" vertical="center" wrapText="1"/>
    </xf>
  </cellXfs>
  <cellStyles count="2">
    <cellStyle name="Komma" xfId="1" builtinId="3"/>
    <cellStyle name="Normal" xfId="0" builtinId="0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2" displayName="Tabel2" ref="A1:E34" totalsRowShown="0" dataDxfId="3">
  <autoFilter ref="A1:E34"/>
  <tableColumns count="5">
    <tableColumn id="1" name="Forslag til yderligere afværgeforanstaltninger: " dataDxfId="2"/>
    <tableColumn id="2" name="Kommentarer" dataDxfId="1"/>
    <tableColumn id="3" name="Udgift"/>
    <tableColumn id="4" name="Indstilling fra ledelsen" dataDxfId="0"/>
    <tableColumn id="5" name="Besparelse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zoomScale="80" zoomScaleNormal="80" workbookViewId="0">
      <selection activeCell="G8" sqref="G8"/>
    </sheetView>
  </sheetViews>
  <sheetFormatPr defaultRowHeight="14.4" x14ac:dyDescent="0.3"/>
  <cols>
    <col min="1" max="1" width="67" style="1" customWidth="1"/>
    <col min="2" max="2" width="36.77734375" style="1" customWidth="1"/>
    <col min="3" max="3" width="36.109375" customWidth="1"/>
    <col min="4" max="4" width="76.6640625" style="1" customWidth="1"/>
    <col min="5" max="5" width="22.109375" customWidth="1"/>
  </cols>
  <sheetData>
    <row r="1" spans="1:5" ht="21" x14ac:dyDescent="0.4">
      <c r="A1" s="2" t="s">
        <v>0</v>
      </c>
      <c r="B1" s="3" t="s">
        <v>2</v>
      </c>
      <c r="C1" s="4" t="s">
        <v>24</v>
      </c>
      <c r="D1" s="3" t="s">
        <v>3</v>
      </c>
      <c r="E1" s="5" t="s">
        <v>25</v>
      </c>
    </row>
    <row r="2" spans="1:5" ht="21" x14ac:dyDescent="0.4">
      <c r="A2" s="6" t="s">
        <v>1</v>
      </c>
      <c r="B2" s="7"/>
      <c r="C2" s="8"/>
      <c r="D2" s="7"/>
      <c r="E2" s="9"/>
    </row>
    <row r="3" spans="1:5" ht="21" x14ac:dyDescent="0.4">
      <c r="A3" s="19" t="s">
        <v>40</v>
      </c>
      <c r="B3" s="7" t="s">
        <v>6</v>
      </c>
      <c r="C3" s="11">
        <f>180*300</f>
        <v>54000</v>
      </c>
      <c r="D3" s="7" t="s">
        <v>10</v>
      </c>
      <c r="E3" s="12">
        <f>C3</f>
        <v>54000</v>
      </c>
    </row>
    <row r="4" spans="1:5" ht="21" x14ac:dyDescent="0.4">
      <c r="A4" s="10" t="s">
        <v>41</v>
      </c>
      <c r="B4" s="7" t="s">
        <v>6</v>
      </c>
      <c r="C4" s="11">
        <v>43000</v>
      </c>
      <c r="D4" s="7" t="s">
        <v>11</v>
      </c>
      <c r="E4" s="12"/>
    </row>
    <row r="5" spans="1:5" ht="21" x14ac:dyDescent="0.4">
      <c r="A5" s="10" t="s">
        <v>42</v>
      </c>
      <c r="B5" s="7" t="s">
        <v>4</v>
      </c>
      <c r="C5" s="11">
        <v>0</v>
      </c>
      <c r="D5" s="7"/>
      <c r="E5" s="12"/>
    </row>
    <row r="6" spans="1:5" ht="42" x14ac:dyDescent="0.4">
      <c r="A6" s="10" t="s">
        <v>43</v>
      </c>
      <c r="B6" s="7" t="s">
        <v>6</v>
      </c>
      <c r="C6" s="11">
        <v>101000</v>
      </c>
      <c r="D6" s="7" t="s">
        <v>11</v>
      </c>
      <c r="E6" s="12"/>
    </row>
    <row r="7" spans="1:5" ht="42" x14ac:dyDescent="0.4">
      <c r="A7" s="19" t="s">
        <v>44</v>
      </c>
      <c r="B7" s="7" t="s">
        <v>7</v>
      </c>
      <c r="C7" s="11">
        <f>15*9000</f>
        <v>135000</v>
      </c>
      <c r="D7" s="7" t="s">
        <v>23</v>
      </c>
      <c r="E7" s="12">
        <f>20000</f>
        <v>20000</v>
      </c>
    </row>
    <row r="8" spans="1:5" ht="29.25" customHeight="1" x14ac:dyDescent="0.4">
      <c r="A8" s="10" t="s">
        <v>45</v>
      </c>
      <c r="B8" s="7"/>
      <c r="C8" s="11">
        <f>2*20000</f>
        <v>40000</v>
      </c>
      <c r="D8" s="7" t="s">
        <v>11</v>
      </c>
      <c r="E8" s="12"/>
    </row>
    <row r="9" spans="1:5" ht="21" x14ac:dyDescent="0.4">
      <c r="A9" s="19" t="s">
        <v>46</v>
      </c>
      <c r="B9" s="7"/>
      <c r="C9" s="11">
        <v>10000</v>
      </c>
      <c r="D9" s="7" t="s">
        <v>39</v>
      </c>
      <c r="E9" s="12">
        <f>C9</f>
        <v>10000</v>
      </c>
    </row>
    <row r="10" spans="1:5" ht="21" x14ac:dyDescent="0.4">
      <c r="A10" s="13" t="s">
        <v>0</v>
      </c>
      <c r="B10" s="7"/>
      <c r="C10" s="11"/>
      <c r="D10" s="7"/>
      <c r="E10" s="12"/>
    </row>
    <row r="11" spans="1:5" ht="42" x14ac:dyDescent="0.4">
      <c r="A11" s="10" t="s">
        <v>47</v>
      </c>
      <c r="B11" s="7" t="s">
        <v>5</v>
      </c>
      <c r="C11" s="11">
        <v>141000</v>
      </c>
      <c r="D11" s="7" t="s">
        <v>26</v>
      </c>
      <c r="E11" s="12"/>
    </row>
    <row r="12" spans="1:5" ht="42" x14ac:dyDescent="0.4">
      <c r="A12" s="10" t="s">
        <v>48</v>
      </c>
      <c r="B12" s="7" t="s">
        <v>33</v>
      </c>
      <c r="C12" s="11">
        <v>1764000</v>
      </c>
      <c r="D12" s="7" t="s">
        <v>27</v>
      </c>
      <c r="E12" s="12"/>
    </row>
    <row r="13" spans="1:5" ht="42" x14ac:dyDescent="0.4">
      <c r="A13" s="10" t="s">
        <v>49</v>
      </c>
      <c r="B13" s="7" t="s">
        <v>8</v>
      </c>
      <c r="C13" s="11" t="s">
        <v>9</v>
      </c>
      <c r="D13" s="7" t="s">
        <v>28</v>
      </c>
      <c r="E13" s="12"/>
    </row>
    <row r="14" spans="1:5" ht="21" x14ac:dyDescent="0.4">
      <c r="A14" s="10" t="s">
        <v>50</v>
      </c>
      <c r="B14" s="7"/>
      <c r="C14" s="11" t="s">
        <v>9</v>
      </c>
      <c r="D14" s="7" t="s">
        <v>29</v>
      </c>
      <c r="E14" s="12"/>
    </row>
    <row r="15" spans="1:5" ht="42" x14ac:dyDescent="0.4">
      <c r="A15" s="10" t="s">
        <v>51</v>
      </c>
      <c r="B15" s="7" t="s">
        <v>12</v>
      </c>
      <c r="C15" s="11" t="s">
        <v>9</v>
      </c>
      <c r="D15" s="7" t="s">
        <v>18</v>
      </c>
      <c r="E15" s="12"/>
    </row>
    <row r="16" spans="1:5" ht="42" x14ac:dyDescent="0.4">
      <c r="A16" s="10" t="s">
        <v>52</v>
      </c>
      <c r="B16" s="7" t="s">
        <v>30</v>
      </c>
      <c r="C16" s="11">
        <v>2820000</v>
      </c>
      <c r="D16" s="7" t="s">
        <v>11</v>
      </c>
      <c r="E16" s="12"/>
    </row>
    <row r="17" spans="1:5" ht="21" x14ac:dyDescent="0.4">
      <c r="A17" s="19" t="s">
        <v>53</v>
      </c>
      <c r="B17" s="7" t="s">
        <v>32</v>
      </c>
      <c r="C17" s="11">
        <v>500000</v>
      </c>
      <c r="D17" s="7" t="s">
        <v>19</v>
      </c>
      <c r="E17" s="12">
        <v>150000</v>
      </c>
    </row>
    <row r="18" spans="1:5" ht="21" x14ac:dyDescent="0.4">
      <c r="A18" s="13" t="s">
        <v>0</v>
      </c>
      <c r="B18" s="7"/>
      <c r="C18" s="11"/>
      <c r="D18" s="7"/>
      <c r="E18" s="12"/>
    </row>
    <row r="19" spans="1:5" ht="21" x14ac:dyDescent="0.4">
      <c r="A19" s="10" t="s">
        <v>54</v>
      </c>
      <c r="B19" s="7"/>
      <c r="C19" s="11"/>
      <c r="D19" s="7" t="s">
        <v>13</v>
      </c>
      <c r="E19" s="12"/>
    </row>
    <row r="20" spans="1:5" ht="42" x14ac:dyDescent="0.4">
      <c r="A20" s="10" t="s">
        <v>55</v>
      </c>
      <c r="B20" s="7"/>
      <c r="C20" s="11"/>
      <c r="D20" s="7" t="s">
        <v>34</v>
      </c>
      <c r="E20" s="12"/>
    </row>
    <row r="21" spans="1:5" ht="42" x14ac:dyDescent="0.4">
      <c r="A21" s="10" t="s">
        <v>56</v>
      </c>
      <c r="B21" s="7"/>
      <c r="C21" s="11"/>
      <c r="D21" s="7"/>
      <c r="E21" s="12"/>
    </row>
    <row r="22" spans="1:5" ht="21" x14ac:dyDescent="0.4">
      <c r="A22" s="10" t="s">
        <v>57</v>
      </c>
      <c r="B22" s="7"/>
      <c r="C22" s="11" t="s">
        <v>9</v>
      </c>
      <c r="D22" s="7" t="s">
        <v>14</v>
      </c>
      <c r="E22" s="12"/>
    </row>
    <row r="23" spans="1:5" ht="42" x14ac:dyDescent="0.4">
      <c r="A23" s="10" t="s">
        <v>58</v>
      </c>
      <c r="B23" s="7"/>
      <c r="C23" s="11" t="s">
        <v>9</v>
      </c>
      <c r="D23" s="7" t="s">
        <v>35</v>
      </c>
      <c r="E23" s="12"/>
    </row>
    <row r="24" spans="1:5" ht="63" x14ac:dyDescent="0.4">
      <c r="A24" s="10" t="s">
        <v>59</v>
      </c>
      <c r="B24" s="7" t="s">
        <v>20</v>
      </c>
      <c r="C24" s="11" t="s">
        <v>9</v>
      </c>
      <c r="D24" s="7" t="s">
        <v>36</v>
      </c>
      <c r="E24" s="12"/>
    </row>
    <row r="25" spans="1:5" ht="42" x14ac:dyDescent="0.4">
      <c r="A25" s="10" t="s">
        <v>60</v>
      </c>
      <c r="B25" s="7" t="s">
        <v>37</v>
      </c>
      <c r="C25" s="11">
        <v>20000</v>
      </c>
      <c r="D25" s="7" t="s">
        <v>38</v>
      </c>
      <c r="E25" s="12"/>
    </row>
    <row r="26" spans="1:5" ht="21" x14ac:dyDescent="0.4">
      <c r="A26" s="10" t="s">
        <v>61</v>
      </c>
      <c r="B26" s="7"/>
      <c r="C26" s="11">
        <v>3000</v>
      </c>
      <c r="D26" s="7" t="s">
        <v>11</v>
      </c>
      <c r="E26" s="12"/>
    </row>
    <row r="27" spans="1:5" ht="21" x14ac:dyDescent="0.4">
      <c r="A27" s="10" t="s">
        <v>62</v>
      </c>
      <c r="B27" s="7" t="s">
        <v>15</v>
      </c>
      <c r="C27" s="11" t="s">
        <v>22</v>
      </c>
      <c r="D27" s="7" t="s">
        <v>21</v>
      </c>
      <c r="E27" s="12"/>
    </row>
    <row r="28" spans="1:5" ht="21" x14ac:dyDescent="0.4">
      <c r="A28" s="10" t="s">
        <v>63</v>
      </c>
      <c r="B28" s="7" t="s">
        <v>15</v>
      </c>
      <c r="C28" s="11"/>
      <c r="D28" s="7" t="s">
        <v>21</v>
      </c>
      <c r="E28" s="12"/>
    </row>
    <row r="29" spans="1:5" ht="21" x14ac:dyDescent="0.4">
      <c r="A29" s="10" t="s">
        <v>64</v>
      </c>
      <c r="B29" s="7" t="s">
        <v>15</v>
      </c>
      <c r="C29" s="11"/>
      <c r="D29" s="7" t="s">
        <v>21</v>
      </c>
      <c r="E29" s="12"/>
    </row>
    <row r="30" spans="1:5" ht="21" x14ac:dyDescent="0.4">
      <c r="A30" s="10" t="s">
        <v>65</v>
      </c>
      <c r="B30" s="7" t="s">
        <v>15</v>
      </c>
      <c r="C30" s="11"/>
      <c r="D30" s="7" t="s">
        <v>21</v>
      </c>
      <c r="E30" s="12"/>
    </row>
    <row r="31" spans="1:5" ht="42" x14ac:dyDescent="0.4">
      <c r="A31" s="10" t="s">
        <v>66</v>
      </c>
      <c r="B31" s="7" t="s">
        <v>17</v>
      </c>
      <c r="C31" s="11"/>
      <c r="D31" s="7" t="s">
        <v>16</v>
      </c>
      <c r="E31" s="12"/>
    </row>
    <row r="32" spans="1:5" ht="21.6" thickBot="1" x14ac:dyDescent="0.45">
      <c r="A32" s="14"/>
      <c r="B32" s="7"/>
      <c r="C32" s="11"/>
      <c r="D32" s="7"/>
      <c r="E32" s="12"/>
    </row>
    <row r="33" spans="1:5" ht="21" x14ac:dyDescent="0.4">
      <c r="A33" s="15" t="s">
        <v>31</v>
      </c>
      <c r="B33" s="16"/>
      <c r="C33" s="17"/>
      <c r="D33" s="16"/>
      <c r="E33" s="18">
        <f>SUM(E2:E31)</f>
        <v>234000</v>
      </c>
    </row>
    <row r="34" spans="1:5" x14ac:dyDescent="0.3">
      <c r="A34"/>
      <c r="B34"/>
      <c r="D34"/>
    </row>
  </sheetData>
  <pageMargins left="0.7" right="0.7" top="0.75" bottom="0.75" header="0.3" footer="0.3"/>
  <pageSetup paperSize="9" scale="4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 Marie Christensen</dc:creator>
  <cp:lastModifiedBy>Lisbeth Fredberg</cp:lastModifiedBy>
  <cp:lastPrinted>2018-12-19T12:20:51Z</cp:lastPrinted>
  <dcterms:created xsi:type="dcterms:W3CDTF">2018-12-03T13:28:00Z</dcterms:created>
  <dcterms:modified xsi:type="dcterms:W3CDTF">2018-12-19T12:21:06Z</dcterms:modified>
</cp:coreProperties>
</file>